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завтрак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L196" i="2" l="1"/>
  <c r="G196" i="2"/>
  <c r="F196" i="2"/>
  <c r="J196" i="2"/>
  <c r="I196" i="2"/>
  <c r="H196" i="2"/>
</calcChain>
</file>

<file path=xl/sharedStrings.xml><?xml version="1.0" encoding="utf-8"?>
<sst xmlns="http://schemas.openxmlformats.org/spreadsheetml/2006/main" count="291" uniqueCount="97">
  <si>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</si>
  <si>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</si>
  <si>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</si>
  <si>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</si>
  <si>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</si>
  <si>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</si>
  <si>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</si>
  <si>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</si>
  <si>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</si>
  <si>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</si>
  <si>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</si>
  <si>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</si>
  <si>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</si>
  <si>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</si>
  <si>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</si>
  <si>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</si>
  <si>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</si>
  <si>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</si>
  <si>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</si>
  <si>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</si>
  <si>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</si>
  <si>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</si>
  <si>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</si>
  <si>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</si>
  <si>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</si>
  <si>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</si>
  <si>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</si>
  <si>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</si>
  <si>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</si>
  <si>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</si>
  <si>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</si>
  <si>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</si>
  <si>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</si>
  <si>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</si>
  <si>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</si>
  <si>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</si>
  <si>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</si>
  <si>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</si>
  <si>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Безменовская СОШ</t>
  </si>
  <si>
    <t>Директор</t>
  </si>
  <si>
    <t>Емельянцева Т.А.</t>
  </si>
  <si>
    <t>54-11г</t>
  </si>
  <si>
    <t>54-3гн</t>
  </si>
  <si>
    <t>пром</t>
  </si>
  <si>
    <t>хлеб пшеничный</t>
  </si>
  <si>
    <t>54-6р</t>
  </si>
  <si>
    <t>54-2з</t>
  </si>
  <si>
    <t>54-2м</t>
  </si>
  <si>
    <t>54-3з</t>
  </si>
  <si>
    <t>54-25м</t>
  </si>
  <si>
    <t xml:space="preserve"> </t>
  </si>
  <si>
    <t>хлеб пшеничный,рженой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</si>
  <si>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</si>
  <si>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</si>
  <si>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</si>
  <si>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</si>
  <si>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</si>
  <si>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</si>
  <si>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хлеб пшеничный, рженой</t>
  </si>
  <si>
    <t>яблоко</t>
  </si>
  <si>
    <t>картофельное пюре с котлетой ,соусом</t>
  </si>
  <si>
    <t>огурец в нарезке</t>
  </si>
  <si>
    <t>чай с лимоном и сахаром</t>
  </si>
  <si>
    <t>Банан</t>
  </si>
  <si>
    <t>омлет натуральный с зеленым горошком</t>
  </si>
  <si>
    <t>54-23гн</t>
  </si>
  <si>
    <t>банан</t>
  </si>
  <si>
    <t>рыба припущенная в молоке с картофельным пюре</t>
  </si>
  <si>
    <t>какао с молоком</t>
  </si>
  <si>
    <t>54-21гн</t>
  </si>
  <si>
    <t>каша вязкая молочная пшенная</t>
  </si>
  <si>
    <t>54-6к</t>
  </si>
  <si>
    <t>масло сливочное</t>
  </si>
  <si>
    <t>53-19з</t>
  </si>
  <si>
    <t>чай с молоком и сахаром</t>
  </si>
  <si>
    <t>54-4гн</t>
  </si>
  <si>
    <t>мандарин</t>
  </si>
  <si>
    <t xml:space="preserve"> овощи натуральные свежие (огурец в нарезке)</t>
  </si>
  <si>
    <t>какао с молоком сгущеным</t>
  </si>
  <si>
    <t>54-22гн</t>
  </si>
  <si>
    <t>суп молочный с макаронными изделиями</t>
  </si>
  <si>
    <t>54-19к</t>
  </si>
  <si>
    <t>кофейный напиток с молоком</t>
  </si>
  <si>
    <t>яйцо вареное</t>
  </si>
  <si>
    <t>54-6о</t>
  </si>
  <si>
    <t>54-1т</t>
  </si>
  <si>
    <t>54-1гн</t>
  </si>
  <si>
    <t>джем фруктовый</t>
  </si>
  <si>
    <t>вареники с картофелем и маслом</t>
  </si>
  <si>
    <t xml:space="preserve"> овощи натуральные (огурец свежий)</t>
  </si>
  <si>
    <t xml:space="preserve">масло сливочное </t>
  </si>
  <si>
    <t>макаронные изделия отварные, гуляш из говядины</t>
  </si>
  <si>
    <t>каша  вязкая молочная овсяная</t>
  </si>
  <si>
    <t>54-9к</t>
  </si>
  <si>
    <t>каша вязкая молочная овсяная с курагой</t>
  </si>
  <si>
    <t xml:space="preserve">7-11 лет  </t>
  </si>
  <si>
    <t>Запеканка из творога, джем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</si>
</sst>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SheetLayoutView="10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O59" sqref="O5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95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52</v>
      </c>
      <c r="F6" s="40">
        <v>220</v>
      </c>
      <c r="G6" s="40">
        <v>7.2</v>
      </c>
      <c r="H6" s="40">
        <v>9.1999999999999993</v>
      </c>
      <c r="I6" s="40">
        <v>44</v>
      </c>
      <c r="J6" s="40">
        <v>316.58</v>
      </c>
      <c r="K6" s="41" t="s">
        <v>53</v>
      </c>
      <c r="L6" s="40">
        <v>16.53</v>
      </c>
    </row>
    <row r="7" spans="1:12" ht="14.4" x14ac:dyDescent="0.3">
      <c r="A7" s="23"/>
      <c r="B7" s="15"/>
      <c r="C7" s="11"/>
      <c r="D7" s="6"/>
      <c r="E7" s="42" t="s">
        <v>54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55</v>
      </c>
      <c r="L7" s="43">
        <v>19.559999999999999</v>
      </c>
    </row>
    <row r="8" spans="1:12" ht="14.4" x14ac:dyDescent="0.3">
      <c r="A8" s="23"/>
      <c r="B8" s="15"/>
      <c r="C8" s="11"/>
      <c r="D8" s="7" t="s">
        <v>21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57</v>
      </c>
      <c r="L8" s="43">
        <v>1</v>
      </c>
    </row>
    <row r="9" spans="1:12" ht="14.4" x14ac:dyDescent="0.3">
      <c r="A9" s="23"/>
      <c r="B9" s="15"/>
      <c r="C9" s="11"/>
      <c r="D9" s="7" t="s">
        <v>22</v>
      </c>
      <c r="E9" s="42" t="s">
        <v>58</v>
      </c>
      <c r="F9" s="43">
        <v>50</v>
      </c>
      <c r="G9" s="43">
        <v>3.2</v>
      </c>
      <c r="H9" s="43">
        <v>0.4</v>
      </c>
      <c r="I9" s="43">
        <v>19</v>
      </c>
      <c r="J9" s="43">
        <v>92.8</v>
      </c>
      <c r="K9" s="44" t="s">
        <v>43</v>
      </c>
      <c r="L9" s="43">
        <v>2.75</v>
      </c>
    </row>
    <row r="10" spans="1:12" ht="14.4" x14ac:dyDescent="0.3">
      <c r="A10" s="23"/>
      <c r="B10" s="15"/>
      <c r="C10" s="11"/>
      <c r="D10" s="7" t="s">
        <v>23</v>
      </c>
      <c r="E10" s="42" t="s">
        <v>59</v>
      </c>
      <c r="F10" s="43">
        <v>200</v>
      </c>
      <c r="G10" s="43">
        <v>0.6</v>
      </c>
      <c r="H10" s="43">
        <v>0.6</v>
      </c>
      <c r="I10" s="43">
        <v>14.7</v>
      </c>
      <c r="J10" s="43">
        <v>88.8</v>
      </c>
      <c r="K10" s="44" t="s">
        <v>43</v>
      </c>
      <c r="L10" s="43">
        <v>24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 t="shared" ref="G13:J13" si="0">SUM(G6:G12)</f>
        <v>18.2</v>
      </c>
      <c r="H13" s="19">
        <f t="shared" si="0"/>
        <v>19.100000000000001</v>
      </c>
      <c r="I13" s="19">
        <f t="shared" si="0"/>
        <v>84.100000000000009</v>
      </c>
      <c r="J13" s="19">
        <f t="shared" si="0"/>
        <v>632.4799999999999</v>
      </c>
      <c r="K13" s="25"/>
      <c r="L13" s="19">
        <f t="shared" ref="L13" si="1">SUM(L6:L12)</f>
        <v>63.84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18.2</v>
      </c>
      <c r="H24" s="32">
        <f t="shared" si="4"/>
        <v>19.100000000000001</v>
      </c>
      <c r="I24" s="32">
        <f t="shared" si="4"/>
        <v>84.100000000000009</v>
      </c>
      <c r="J24" s="32">
        <f t="shared" si="4"/>
        <v>632.4799999999999</v>
      </c>
      <c r="K24" s="32"/>
      <c r="L24" s="32">
        <f t="shared" ref="L24" si="5">L13+L23</f>
        <v>63.84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60</v>
      </c>
      <c r="F25" s="40">
        <v>270</v>
      </c>
      <c r="G25" s="40">
        <v>15.6</v>
      </c>
      <c r="H25" s="40">
        <v>16.7</v>
      </c>
      <c r="I25" s="40">
        <v>20.8</v>
      </c>
      <c r="J25" s="40">
        <v>334.5</v>
      </c>
      <c r="K25" s="41" t="s">
        <v>41</v>
      </c>
      <c r="L25" s="40">
        <v>51.46</v>
      </c>
    </row>
    <row r="26" spans="1:12" ht="14.4" x14ac:dyDescent="0.3">
      <c r="A26" s="14"/>
      <c r="B26" s="15"/>
      <c r="C26" s="11"/>
      <c r="D26" s="6"/>
      <c r="E26" s="42" t="s">
        <v>61</v>
      </c>
      <c r="F26" s="43">
        <v>60</v>
      </c>
      <c r="G26" s="43">
        <v>0.5</v>
      </c>
      <c r="H26" s="43">
        <v>0.1</v>
      </c>
      <c r="I26" s="43">
        <v>1.5</v>
      </c>
      <c r="J26" s="43">
        <v>8.5</v>
      </c>
      <c r="K26" s="44" t="s">
        <v>46</v>
      </c>
      <c r="L26" s="43">
        <v>9.6</v>
      </c>
    </row>
    <row r="27" spans="1:12" ht="14.4" x14ac:dyDescent="0.3">
      <c r="A27" s="14"/>
      <c r="B27" s="15"/>
      <c r="C27" s="11"/>
      <c r="D27" s="7" t="s">
        <v>21</v>
      </c>
      <c r="E27" s="42" t="s">
        <v>62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42</v>
      </c>
      <c r="L27" s="43">
        <v>2.99</v>
      </c>
    </row>
    <row r="28" spans="1:12" ht="14.4" x14ac:dyDescent="0.3">
      <c r="A28" s="14"/>
      <c r="B28" s="15"/>
      <c r="C28" s="11"/>
      <c r="D28" s="7" t="s">
        <v>22</v>
      </c>
      <c r="E28" s="42" t="s">
        <v>58</v>
      </c>
      <c r="F28" s="43">
        <v>45</v>
      </c>
      <c r="G28" s="43">
        <v>3.3</v>
      </c>
      <c r="H28" s="43">
        <v>0.4</v>
      </c>
      <c r="I28" s="43">
        <v>19.8</v>
      </c>
      <c r="J28" s="43">
        <v>95.9</v>
      </c>
      <c r="K28" s="44" t="s">
        <v>43</v>
      </c>
      <c r="L28" s="43">
        <v>2.75</v>
      </c>
    </row>
    <row r="29" spans="1:12" ht="14.4" x14ac:dyDescent="0.3">
      <c r="A29" s="14"/>
      <c r="B29" s="15"/>
      <c r="C29" s="11"/>
      <c r="D29" s="7" t="s">
        <v>23</v>
      </c>
      <c r="E29" s="42" t="s">
        <v>63</v>
      </c>
      <c r="F29" s="43">
        <v>200</v>
      </c>
      <c r="G29" s="43">
        <v>1.6</v>
      </c>
      <c r="H29" s="43">
        <v>0.4</v>
      </c>
      <c r="I29" s="43">
        <v>18.5</v>
      </c>
      <c r="J29" s="43">
        <v>189.3</v>
      </c>
      <c r="K29" s="44" t="s">
        <v>43</v>
      </c>
      <c r="L29" s="43">
        <v>21.36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775</v>
      </c>
      <c r="G32" s="19">
        <f t="shared" ref="G32:L32" si="6">SUM(G25:G31)</f>
        <v>21.200000000000003</v>
      </c>
      <c r="H32" s="19">
        <f t="shared" si="6"/>
        <v>17.7</v>
      </c>
      <c r="I32" s="19">
        <f t="shared" si="6"/>
        <v>67.2</v>
      </c>
      <c r="J32" s="19">
        <f t="shared" si="6"/>
        <v>656.09999999999991</v>
      </c>
      <c r="K32" s="25"/>
      <c r="L32" s="19">
        <f t="shared" si="6"/>
        <v>88.16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775</v>
      </c>
      <c r="G43" s="32">
        <f t="shared" ref="G43:L43" si="8">G32+G42</f>
        <v>21.200000000000003</v>
      </c>
      <c r="H43" s="32">
        <f t="shared" si="8"/>
        <v>17.7</v>
      </c>
      <c r="I43" s="32">
        <f t="shared" si="8"/>
        <v>67.2</v>
      </c>
      <c r="J43" s="32">
        <f t="shared" si="8"/>
        <v>656.09999999999991</v>
      </c>
      <c r="K43" s="32"/>
      <c r="L43" s="32">
        <f t="shared" si="8"/>
        <v>88.16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64</v>
      </c>
      <c r="F44" s="40">
        <v>250</v>
      </c>
      <c r="G44" s="40">
        <v>14.4</v>
      </c>
      <c r="H44" s="40">
        <v>18.100000000000001</v>
      </c>
      <c r="I44" s="40">
        <v>6.7</v>
      </c>
      <c r="J44" s="40">
        <v>309.5</v>
      </c>
      <c r="K44" s="41" t="s">
        <v>49</v>
      </c>
      <c r="L44" s="40">
        <v>33.01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82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65</v>
      </c>
      <c r="L46" s="43">
        <v>9.65</v>
      </c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50</v>
      </c>
      <c r="G47" s="43">
        <v>3.3</v>
      </c>
      <c r="H47" s="43">
        <v>0.4</v>
      </c>
      <c r="I47" s="43">
        <v>19.8</v>
      </c>
      <c r="J47" s="43">
        <v>95.9</v>
      </c>
      <c r="K47" s="44" t="s">
        <v>43</v>
      </c>
      <c r="L47" s="43">
        <v>2.75</v>
      </c>
    </row>
    <row r="48" spans="1:12" ht="14.4" x14ac:dyDescent="0.3">
      <c r="A48" s="23"/>
      <c r="B48" s="15"/>
      <c r="C48" s="11"/>
      <c r="D48" s="7" t="s">
        <v>23</v>
      </c>
      <c r="E48" s="42" t="s">
        <v>59</v>
      </c>
      <c r="F48" s="43">
        <v>200</v>
      </c>
      <c r="G48" s="43">
        <v>1.8</v>
      </c>
      <c r="H48" s="43">
        <v>0.5</v>
      </c>
      <c r="I48" s="43">
        <v>25.2</v>
      </c>
      <c r="J48" s="43">
        <v>113.4</v>
      </c>
      <c r="K48" s="44" t="s">
        <v>43</v>
      </c>
      <c r="L48" s="43">
        <v>21.8</v>
      </c>
    </row>
    <row r="49" spans="1:12" ht="14.4" x14ac:dyDescent="0.3">
      <c r="A49" s="23"/>
      <c r="B49" s="15"/>
      <c r="C49" s="11"/>
      <c r="D49" s="6"/>
      <c r="E49" s="42" t="s">
        <v>87</v>
      </c>
      <c r="F49" s="43">
        <v>35</v>
      </c>
      <c r="G49" s="43">
        <v>0</v>
      </c>
      <c r="H49" s="43">
        <v>0</v>
      </c>
      <c r="I49" s="43">
        <v>4</v>
      </c>
      <c r="J49" s="43">
        <v>16</v>
      </c>
      <c r="K49" s="44" t="s">
        <v>43</v>
      </c>
      <c r="L49" s="43">
        <v>2.2999999999999998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735</v>
      </c>
      <c r="G51" s="19">
        <f t="shared" ref="G51:L51" si="9">SUM(G44:G50)</f>
        <v>23.400000000000002</v>
      </c>
      <c r="H51" s="19">
        <f t="shared" si="9"/>
        <v>21.9</v>
      </c>
      <c r="I51" s="19">
        <f t="shared" si="9"/>
        <v>66.900000000000006</v>
      </c>
      <c r="J51" s="19">
        <f t="shared" si="9"/>
        <v>620.79999999999995</v>
      </c>
      <c r="K51" s="25"/>
      <c r="L51" s="19">
        <f t="shared" si="9"/>
        <v>69.509999999999991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 t="s">
        <v>50</v>
      </c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735</v>
      </c>
      <c r="G62" s="32">
        <f t="shared" ref="G62:L62" si="11">G51+G61</f>
        <v>23.400000000000002</v>
      </c>
      <c r="H62" s="32">
        <f t="shared" si="11"/>
        <v>21.9</v>
      </c>
      <c r="I62" s="32">
        <f t="shared" si="11"/>
        <v>66.900000000000006</v>
      </c>
      <c r="J62" s="32">
        <f t="shared" si="11"/>
        <v>620.79999999999995</v>
      </c>
      <c r="K62" s="32"/>
      <c r="L62" s="32">
        <f t="shared" si="11"/>
        <v>69.509999999999991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88</v>
      </c>
      <c r="F63" s="40">
        <v>250</v>
      </c>
      <c r="G63" s="40">
        <v>28.3</v>
      </c>
      <c r="H63" s="40">
        <v>21.4</v>
      </c>
      <c r="I63" s="40">
        <v>37</v>
      </c>
      <c r="J63" s="40">
        <v>453</v>
      </c>
      <c r="K63" s="41" t="s">
        <v>43</v>
      </c>
      <c r="L63" s="40">
        <v>46.66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60</v>
      </c>
      <c r="G64" s="43">
        <v>0.5</v>
      </c>
      <c r="H64" s="43">
        <v>0.1</v>
      </c>
      <c r="I64" s="43">
        <v>1.5</v>
      </c>
      <c r="J64" s="43">
        <v>8.5</v>
      </c>
      <c r="K64" s="44" t="s">
        <v>46</v>
      </c>
      <c r="L64" s="43">
        <v>9.6</v>
      </c>
    </row>
    <row r="65" spans="1:12" ht="14.4" x14ac:dyDescent="0.3">
      <c r="A65" s="23"/>
      <c r="B65" s="15"/>
      <c r="C65" s="11"/>
      <c r="D65" s="7" t="s">
        <v>21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57</v>
      </c>
      <c r="L65" s="43">
        <v>1</v>
      </c>
    </row>
    <row r="66" spans="1:12" ht="14.4" x14ac:dyDescent="0.3">
      <c r="A66" s="23"/>
      <c r="B66" s="15"/>
      <c r="C66" s="11"/>
      <c r="D66" s="7" t="s">
        <v>22</v>
      </c>
      <c r="E66" s="42" t="s">
        <v>44</v>
      </c>
      <c r="F66" s="43">
        <v>25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/>
      <c r="L66" s="43">
        <v>2.75</v>
      </c>
    </row>
    <row r="67" spans="1:12" ht="14.4" x14ac:dyDescent="0.3">
      <c r="A67" s="23"/>
      <c r="B67" s="15"/>
      <c r="C67" s="11"/>
      <c r="D67" s="7" t="s">
        <v>23</v>
      </c>
      <c r="E67" s="42" t="s">
        <v>66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>
        <v>17.8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735</v>
      </c>
      <c r="G70" s="19">
        <f t="shared" ref="G70:L70" si="12">SUM(G63:G69)</f>
        <v>30.5</v>
      </c>
      <c r="H70" s="19">
        <f t="shared" si="12"/>
        <v>22</v>
      </c>
      <c r="I70" s="19">
        <f t="shared" si="12"/>
        <v>62.099999999999994</v>
      </c>
      <c r="J70" s="19">
        <f t="shared" si="12"/>
        <v>567.9</v>
      </c>
      <c r="K70" s="25"/>
      <c r="L70" s="19">
        <f t="shared" si="12"/>
        <v>77.81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735</v>
      </c>
      <c r="G81" s="32">
        <f t="shared" ref="G81:L81" si="14">G70+G80</f>
        <v>30.5</v>
      </c>
      <c r="H81" s="32">
        <f t="shared" si="14"/>
        <v>22</v>
      </c>
      <c r="I81" s="32">
        <f t="shared" si="14"/>
        <v>62.099999999999994</v>
      </c>
      <c r="J81" s="32">
        <f t="shared" si="14"/>
        <v>567.9</v>
      </c>
      <c r="K81" s="32"/>
      <c r="L81" s="32">
        <f t="shared" si="14"/>
        <v>77.81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250</v>
      </c>
      <c r="G82" s="40">
        <v>19.7</v>
      </c>
      <c r="H82" s="40">
        <v>15.8</v>
      </c>
      <c r="I82" s="40">
        <v>22.7</v>
      </c>
      <c r="J82" s="40">
        <v>320.39999999999998</v>
      </c>
      <c r="K82" s="41" t="s">
        <v>45</v>
      </c>
      <c r="L82" s="40">
        <v>59.59</v>
      </c>
    </row>
    <row r="83" spans="1:12" ht="14.4" x14ac:dyDescent="0.3">
      <c r="A83" s="23"/>
      <c r="B83" s="15"/>
      <c r="C83" s="11"/>
      <c r="D83" s="6"/>
      <c r="E83" s="42" t="s">
        <v>89</v>
      </c>
      <c r="F83" s="43">
        <v>60</v>
      </c>
      <c r="G83" s="43">
        <v>0.5</v>
      </c>
      <c r="H83" s="43">
        <v>0.1</v>
      </c>
      <c r="I83" s="43">
        <v>1.5</v>
      </c>
      <c r="J83" s="43">
        <v>8.5</v>
      </c>
      <c r="K83" s="44" t="s">
        <v>46</v>
      </c>
      <c r="L83" s="43">
        <v>9.6</v>
      </c>
    </row>
    <row r="84" spans="1:12" ht="14.4" x14ac:dyDescent="0.3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69</v>
      </c>
      <c r="L84" s="43">
        <v>13.97</v>
      </c>
    </row>
    <row r="85" spans="1:12" ht="14.4" x14ac:dyDescent="0.3">
      <c r="A85" s="23"/>
      <c r="B85" s="15"/>
      <c r="C85" s="11"/>
      <c r="D85" s="7" t="s">
        <v>22</v>
      </c>
      <c r="E85" s="42" t="s">
        <v>51</v>
      </c>
      <c r="F85" s="43">
        <v>50</v>
      </c>
      <c r="G85" s="43">
        <v>3.3</v>
      </c>
      <c r="H85" s="43">
        <v>0.5</v>
      </c>
      <c r="I85" s="43">
        <v>17.399999999999999</v>
      </c>
      <c r="J85" s="43">
        <v>86.4</v>
      </c>
      <c r="K85" s="44" t="s">
        <v>43</v>
      </c>
      <c r="L85" s="43">
        <v>3.05</v>
      </c>
    </row>
    <row r="86" spans="1:12" ht="14.4" x14ac:dyDescent="0.3">
      <c r="A86" s="23"/>
      <c r="B86" s="15"/>
      <c r="C86" s="11"/>
      <c r="D86" s="7" t="s">
        <v>23</v>
      </c>
      <c r="E86" s="42" t="s">
        <v>59</v>
      </c>
      <c r="F86" s="43">
        <v>200</v>
      </c>
      <c r="G86" s="43">
        <v>1</v>
      </c>
      <c r="H86" s="43">
        <v>1</v>
      </c>
      <c r="I86" s="43">
        <v>15</v>
      </c>
      <c r="J86" s="43">
        <v>67</v>
      </c>
      <c r="K86" s="44" t="s">
        <v>43</v>
      </c>
      <c r="L86" s="43">
        <v>22.8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760</v>
      </c>
      <c r="G89" s="19">
        <f t="shared" ref="G89:L89" si="15">SUM(G82:G88)</f>
        <v>29.2</v>
      </c>
      <c r="H89" s="19">
        <f t="shared" si="15"/>
        <v>20.9</v>
      </c>
      <c r="I89" s="19">
        <f t="shared" si="15"/>
        <v>69.099999999999994</v>
      </c>
      <c r="J89" s="19">
        <f t="shared" si="15"/>
        <v>582.69999999999993</v>
      </c>
      <c r="K89" s="25"/>
      <c r="L89" s="19">
        <f t="shared" si="15"/>
        <v>109.00999999999999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:L100" si="17">G89+G99</f>
        <v>29.2</v>
      </c>
      <c r="H100" s="32">
        <f t="shared" si="17"/>
        <v>20.9</v>
      </c>
      <c r="I100" s="32">
        <f t="shared" si="17"/>
        <v>69.099999999999994</v>
      </c>
      <c r="J100" s="32">
        <f t="shared" si="17"/>
        <v>582.69999999999993</v>
      </c>
      <c r="K100" s="32"/>
      <c r="L100" s="32">
        <f t="shared" si="17"/>
        <v>109.00999999999999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70</v>
      </c>
      <c r="F101" s="40">
        <v>210</v>
      </c>
      <c r="G101" s="40">
        <v>8.6999999999999993</v>
      </c>
      <c r="H101" s="40">
        <v>10.1</v>
      </c>
      <c r="I101" s="40">
        <v>37.6</v>
      </c>
      <c r="J101" s="40">
        <v>274.89999999999998</v>
      </c>
      <c r="K101" s="41" t="s">
        <v>71</v>
      </c>
      <c r="L101" s="40">
        <v>15.64</v>
      </c>
    </row>
    <row r="102" spans="1:12" ht="14.4" x14ac:dyDescent="0.3">
      <c r="A102" s="23"/>
      <c r="B102" s="15"/>
      <c r="C102" s="11"/>
      <c r="D102" s="6"/>
      <c r="E102" s="42" t="s">
        <v>90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73</v>
      </c>
      <c r="L102" s="43">
        <v>7.7</v>
      </c>
    </row>
    <row r="103" spans="1:12" ht="14.4" x14ac:dyDescent="0.3">
      <c r="A103" s="23"/>
      <c r="B103" s="15"/>
      <c r="C103" s="11"/>
      <c r="D103" s="7" t="s">
        <v>21</v>
      </c>
      <c r="E103" s="42" t="s">
        <v>74</v>
      </c>
      <c r="F103" s="43">
        <v>200</v>
      </c>
      <c r="G103" s="43">
        <v>1.9</v>
      </c>
      <c r="H103" s="43">
        <v>1.1000000000000001</v>
      </c>
      <c r="I103" s="43">
        <v>8.6</v>
      </c>
      <c r="J103" s="43">
        <v>50.9</v>
      </c>
      <c r="K103" s="44" t="s">
        <v>75</v>
      </c>
      <c r="L103" s="43">
        <v>4.5999999999999996</v>
      </c>
    </row>
    <row r="104" spans="1:12" ht="14.4" x14ac:dyDescent="0.3">
      <c r="A104" s="23"/>
      <c r="B104" s="15"/>
      <c r="C104" s="11"/>
      <c r="D104" s="7" t="s">
        <v>22</v>
      </c>
      <c r="E104" s="42" t="s">
        <v>58</v>
      </c>
      <c r="F104" s="43">
        <v>50</v>
      </c>
      <c r="G104" s="43">
        <v>2.6</v>
      </c>
      <c r="H104" s="43">
        <v>0.3</v>
      </c>
      <c r="I104" s="43">
        <v>22</v>
      </c>
      <c r="J104" s="43">
        <v>106</v>
      </c>
      <c r="K104" s="44" t="s">
        <v>43</v>
      </c>
      <c r="L104" s="43">
        <v>2.75</v>
      </c>
    </row>
    <row r="105" spans="1:12" ht="14.4" x14ac:dyDescent="0.3">
      <c r="A105" s="23"/>
      <c r="B105" s="15"/>
      <c r="C105" s="11"/>
      <c r="D105" s="7" t="s">
        <v>23</v>
      </c>
      <c r="E105" s="42" t="s">
        <v>76</v>
      </c>
      <c r="F105" s="43">
        <v>200</v>
      </c>
      <c r="G105" s="43">
        <v>2.16</v>
      </c>
      <c r="H105" s="43">
        <v>0.6</v>
      </c>
      <c r="I105" s="43">
        <v>25.2</v>
      </c>
      <c r="J105" s="43">
        <v>113.4</v>
      </c>
      <c r="K105" s="44" t="s">
        <v>43</v>
      </c>
      <c r="L105" s="43">
        <v>18.239999999999998</v>
      </c>
    </row>
    <row r="106" spans="1:12" ht="14.4" x14ac:dyDescent="0.3">
      <c r="A106" s="23"/>
      <c r="B106" s="15"/>
      <c r="C106" s="11"/>
      <c r="D106" s="6"/>
      <c r="E106" s="42" t="s">
        <v>54</v>
      </c>
      <c r="F106" s="43">
        <v>30</v>
      </c>
      <c r="G106" s="43">
        <v>7</v>
      </c>
      <c r="H106" s="43">
        <v>8.9</v>
      </c>
      <c r="I106" s="43">
        <v>0</v>
      </c>
      <c r="J106" s="43">
        <v>64.5</v>
      </c>
      <c r="K106" s="44" t="s">
        <v>55</v>
      </c>
      <c r="L106" s="43">
        <v>9.58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700</v>
      </c>
      <c r="G108" s="19">
        <f t="shared" ref="G108:J108" si="18">SUM(G101:G107)</f>
        <v>22.46</v>
      </c>
      <c r="H108" s="19">
        <f t="shared" si="18"/>
        <v>28.300000000000004</v>
      </c>
      <c r="I108" s="19">
        <f t="shared" si="18"/>
        <v>93.500000000000014</v>
      </c>
      <c r="J108" s="19">
        <f t="shared" si="18"/>
        <v>675.8</v>
      </c>
      <c r="K108" s="25"/>
      <c r="L108" s="19">
        <f t="shared" ref="L108" si="19">SUM(L101:L107)</f>
        <v>58.509999999999991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:L119" si="22">G108+G118</f>
        <v>22.46</v>
      </c>
      <c r="H119" s="32">
        <f t="shared" si="22"/>
        <v>28.300000000000004</v>
      </c>
      <c r="I119" s="32">
        <f t="shared" si="22"/>
        <v>93.500000000000014</v>
      </c>
      <c r="J119" s="32">
        <f t="shared" si="22"/>
        <v>675.8</v>
      </c>
      <c r="K119" s="32"/>
      <c r="L119" s="32">
        <f t="shared" si="22"/>
        <v>58.509999999999991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91</v>
      </c>
      <c r="F120" s="40">
        <v>250</v>
      </c>
      <c r="G120" s="40">
        <v>22.3</v>
      </c>
      <c r="H120" s="40">
        <v>18.100000000000001</v>
      </c>
      <c r="I120" s="40">
        <v>35.9</v>
      </c>
      <c r="J120" s="40">
        <v>382.5</v>
      </c>
      <c r="K120" s="41" t="s">
        <v>47</v>
      </c>
      <c r="L120" s="40">
        <v>62.6</v>
      </c>
    </row>
    <row r="121" spans="1:12" ht="14.4" x14ac:dyDescent="0.3">
      <c r="A121" s="14"/>
      <c r="B121" s="15"/>
      <c r="C121" s="11"/>
      <c r="D121" s="6"/>
      <c r="E121" s="42" t="s">
        <v>77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48</v>
      </c>
      <c r="L121" s="43">
        <v>9.6</v>
      </c>
    </row>
    <row r="122" spans="1:12" ht="14.4" x14ac:dyDescent="0.3">
      <c r="A122" s="14"/>
      <c r="B122" s="15"/>
      <c r="C122" s="11"/>
      <c r="D122" s="7" t="s">
        <v>21</v>
      </c>
      <c r="E122" s="42" t="s">
        <v>62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42</v>
      </c>
      <c r="L122" s="43">
        <v>2.35</v>
      </c>
    </row>
    <row r="123" spans="1:12" ht="14.4" x14ac:dyDescent="0.3">
      <c r="A123" s="14"/>
      <c r="B123" s="15"/>
      <c r="C123" s="11"/>
      <c r="D123" s="7" t="s">
        <v>22</v>
      </c>
      <c r="E123" s="42" t="s">
        <v>51</v>
      </c>
      <c r="F123" s="43">
        <v>45</v>
      </c>
      <c r="G123" s="43">
        <v>3.3</v>
      </c>
      <c r="H123" s="43">
        <v>0.4</v>
      </c>
      <c r="I123" s="43">
        <v>19.8</v>
      </c>
      <c r="J123" s="43">
        <v>95.9</v>
      </c>
      <c r="K123" s="44" t="s">
        <v>43</v>
      </c>
      <c r="L123" s="43">
        <v>2.75</v>
      </c>
    </row>
    <row r="124" spans="1:12" ht="14.4" x14ac:dyDescent="0.3">
      <c r="A124" s="14"/>
      <c r="B124" s="15"/>
      <c r="C124" s="11"/>
      <c r="D124" s="7" t="s">
        <v>23</v>
      </c>
      <c r="E124" s="42" t="s">
        <v>76</v>
      </c>
      <c r="F124" s="43">
        <v>200</v>
      </c>
      <c r="G124" s="43">
        <v>0.6</v>
      </c>
      <c r="H124" s="43">
        <v>0.1</v>
      </c>
      <c r="I124" s="43">
        <v>5.3</v>
      </c>
      <c r="J124" s="43">
        <v>24.5</v>
      </c>
      <c r="K124" s="44" t="s">
        <v>43</v>
      </c>
      <c r="L124" s="43">
        <v>18.239999999999998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 t="s">
        <v>50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755</v>
      </c>
      <c r="G127" s="19">
        <f t="shared" ref="G127:J127" si="23">SUM(G120:G126)</f>
        <v>27.1</v>
      </c>
      <c r="H127" s="19">
        <f t="shared" si="23"/>
        <v>18.800000000000004</v>
      </c>
      <c r="I127" s="19">
        <f t="shared" si="23"/>
        <v>69.899999999999991</v>
      </c>
      <c r="J127" s="19">
        <f t="shared" si="23"/>
        <v>543.6</v>
      </c>
      <c r="K127" s="25"/>
      <c r="L127" s="19">
        <f t="shared" ref="L127" si="24">SUM(L120:L126)</f>
        <v>95.539999999999992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755</v>
      </c>
      <c r="G138" s="32">
        <f t="shared" ref="G138:L138" si="27">G127+G137</f>
        <v>27.1</v>
      </c>
      <c r="H138" s="32">
        <f t="shared" si="27"/>
        <v>18.800000000000004</v>
      </c>
      <c r="I138" s="32">
        <f t="shared" si="27"/>
        <v>69.899999999999991</v>
      </c>
      <c r="J138" s="32">
        <f t="shared" si="27"/>
        <v>543.6</v>
      </c>
      <c r="K138" s="32"/>
      <c r="L138" s="32">
        <f t="shared" si="27"/>
        <v>95.539999999999992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92</v>
      </c>
      <c r="F139" s="40">
        <v>225</v>
      </c>
      <c r="G139" s="40">
        <v>6.8</v>
      </c>
      <c r="H139" s="40">
        <v>7.4</v>
      </c>
      <c r="I139" s="40">
        <v>24.5</v>
      </c>
      <c r="J139" s="40">
        <v>192.7</v>
      </c>
      <c r="K139" s="41" t="s">
        <v>93</v>
      </c>
      <c r="L139" s="40">
        <v>16.48</v>
      </c>
    </row>
    <row r="140" spans="1:12" ht="14.4" x14ac:dyDescent="0.3">
      <c r="A140" s="23"/>
      <c r="B140" s="15"/>
      <c r="C140" s="11"/>
      <c r="D140" s="6"/>
      <c r="E140" s="42" t="s">
        <v>54</v>
      </c>
      <c r="F140" s="43">
        <v>30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55</v>
      </c>
      <c r="L140" s="43">
        <v>19.8</v>
      </c>
    </row>
    <row r="141" spans="1:12" ht="14.4" x14ac:dyDescent="0.3">
      <c r="A141" s="23"/>
      <c r="B141" s="15"/>
      <c r="C141" s="11"/>
      <c r="D141" s="7" t="s">
        <v>21</v>
      </c>
      <c r="E141" s="42" t="s">
        <v>78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133.4</v>
      </c>
      <c r="K141" s="44" t="s">
        <v>79</v>
      </c>
      <c r="L141" s="43">
        <v>13.97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51</v>
      </c>
      <c r="F142" s="43">
        <v>45</v>
      </c>
      <c r="G142" s="43">
        <v>3.3</v>
      </c>
      <c r="H142" s="43">
        <v>0.4</v>
      </c>
      <c r="I142" s="43">
        <v>19.8</v>
      </c>
      <c r="J142" s="43">
        <v>95.9</v>
      </c>
      <c r="K142" s="44" t="s">
        <v>43</v>
      </c>
      <c r="L142" s="43">
        <v>2.75</v>
      </c>
    </row>
    <row r="143" spans="1:12" ht="14.4" x14ac:dyDescent="0.3">
      <c r="A143" s="23"/>
      <c r="B143" s="15"/>
      <c r="C143" s="11"/>
      <c r="D143" s="7" t="s">
        <v>23</v>
      </c>
      <c r="E143" s="42" t="s">
        <v>59</v>
      </c>
      <c r="F143" s="43">
        <v>200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/>
      <c r="L143" s="43">
        <v>22.8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28">SUM(G139:G145)</f>
        <v>17.5</v>
      </c>
      <c r="H146" s="19">
        <f t="shared" si="28"/>
        <v>16</v>
      </c>
      <c r="I146" s="19">
        <f t="shared" si="28"/>
        <v>76.399999999999991</v>
      </c>
      <c r="J146" s="19">
        <f t="shared" si="28"/>
        <v>520.09999999999991</v>
      </c>
      <c r="K146" s="25"/>
      <c r="L146" s="19">
        <f t="shared" ref="L146" si="29">SUM(L139:L145)</f>
        <v>75.8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:L157" si="32">G146+G156</f>
        <v>17.5</v>
      </c>
      <c r="H157" s="32">
        <f t="shared" si="32"/>
        <v>16</v>
      </c>
      <c r="I157" s="32">
        <f t="shared" si="32"/>
        <v>76.399999999999991</v>
      </c>
      <c r="J157" s="32">
        <f t="shared" si="32"/>
        <v>520.09999999999991</v>
      </c>
      <c r="K157" s="32"/>
      <c r="L157" s="32">
        <f t="shared" si="32"/>
        <v>75.8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80</v>
      </c>
      <c r="F158" s="40">
        <v>250</v>
      </c>
      <c r="G158" s="40">
        <v>6.9</v>
      </c>
      <c r="H158" s="40">
        <v>5.7</v>
      </c>
      <c r="I158" s="40">
        <v>20.3</v>
      </c>
      <c r="J158" s="40">
        <v>167.8</v>
      </c>
      <c r="K158" s="41" t="s">
        <v>81</v>
      </c>
      <c r="L158" s="40">
        <v>13.95</v>
      </c>
    </row>
    <row r="159" spans="1:12" ht="14.4" x14ac:dyDescent="0.3">
      <c r="A159" s="23"/>
      <c r="B159" s="15"/>
      <c r="C159" s="11"/>
      <c r="D159" s="6"/>
      <c r="E159" s="42" t="s">
        <v>72</v>
      </c>
      <c r="F159" s="43">
        <v>10</v>
      </c>
      <c r="G159" s="43">
        <v>0.1</v>
      </c>
      <c r="H159" s="43">
        <v>7.3</v>
      </c>
      <c r="I159" s="43">
        <v>0.1</v>
      </c>
      <c r="J159" s="43">
        <v>66.099999999999994</v>
      </c>
      <c r="K159" s="44" t="s">
        <v>73</v>
      </c>
      <c r="L159" s="43">
        <v>7.77</v>
      </c>
    </row>
    <row r="160" spans="1:12" ht="14.4" x14ac:dyDescent="0.3">
      <c r="A160" s="23"/>
      <c r="B160" s="15"/>
      <c r="C160" s="11"/>
      <c r="D160" s="7" t="s">
        <v>21</v>
      </c>
      <c r="E160" s="42" t="s">
        <v>82</v>
      </c>
      <c r="F160" s="43">
        <v>200</v>
      </c>
      <c r="G160" s="43">
        <v>3.9</v>
      </c>
      <c r="H160" s="43">
        <v>2.9</v>
      </c>
      <c r="I160" s="43">
        <v>9.6</v>
      </c>
      <c r="J160" s="43">
        <v>86</v>
      </c>
      <c r="K160" s="44" t="s">
        <v>65</v>
      </c>
      <c r="L160" s="43">
        <v>9.65</v>
      </c>
    </row>
    <row r="161" spans="1:12" ht="14.4" x14ac:dyDescent="0.3">
      <c r="A161" s="23"/>
      <c r="B161" s="15"/>
      <c r="C161" s="11"/>
      <c r="D161" s="7" t="s">
        <v>22</v>
      </c>
      <c r="E161" s="42" t="s">
        <v>58</v>
      </c>
      <c r="F161" s="43">
        <v>45</v>
      </c>
      <c r="G161" s="43">
        <v>2.2000000000000002</v>
      </c>
      <c r="H161" s="43">
        <v>0.3</v>
      </c>
      <c r="I161" s="43">
        <v>12.4</v>
      </c>
      <c r="J161" s="43">
        <v>60.8</v>
      </c>
      <c r="K161" s="44" t="s">
        <v>43</v>
      </c>
      <c r="L161" s="43">
        <v>2.75</v>
      </c>
    </row>
    <row r="162" spans="1:12" ht="14.4" x14ac:dyDescent="0.3">
      <c r="A162" s="23"/>
      <c r="B162" s="15"/>
      <c r="C162" s="11"/>
      <c r="D162" s="7" t="s">
        <v>23</v>
      </c>
      <c r="E162" s="42" t="s">
        <v>66</v>
      </c>
      <c r="F162" s="43">
        <v>200</v>
      </c>
      <c r="G162" s="43">
        <v>1.8</v>
      </c>
      <c r="H162" s="43">
        <v>0.6</v>
      </c>
      <c r="I162" s="43">
        <v>25.2</v>
      </c>
      <c r="J162" s="43">
        <v>113.4</v>
      </c>
      <c r="K162" s="44" t="s">
        <v>43</v>
      </c>
      <c r="L162" s="43">
        <v>21.51</v>
      </c>
    </row>
    <row r="163" spans="1:12" ht="14.4" x14ac:dyDescent="0.3">
      <c r="A163" s="23"/>
      <c r="B163" s="15"/>
      <c r="C163" s="11"/>
      <c r="D163" s="6"/>
      <c r="E163" s="42" t="s">
        <v>83</v>
      </c>
      <c r="F163" s="43">
        <v>40</v>
      </c>
      <c r="G163" s="43">
        <v>4.8</v>
      </c>
      <c r="H163" s="43">
        <v>4</v>
      </c>
      <c r="I163" s="43">
        <v>0.3</v>
      </c>
      <c r="J163" s="43">
        <v>56.6</v>
      </c>
      <c r="K163" s="44" t="s">
        <v>84</v>
      </c>
      <c r="L163" s="43">
        <v>11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745</v>
      </c>
      <c r="G165" s="19">
        <f t="shared" ref="G165:J165" si="33">SUM(G158:G164)</f>
        <v>19.700000000000003</v>
      </c>
      <c r="H165" s="19">
        <f t="shared" si="33"/>
        <v>20.8</v>
      </c>
      <c r="I165" s="19">
        <f t="shared" si="33"/>
        <v>67.899999999999991</v>
      </c>
      <c r="J165" s="19">
        <f t="shared" si="33"/>
        <v>550.70000000000005</v>
      </c>
      <c r="K165" s="25"/>
      <c r="L165" s="19">
        <f t="shared" ref="L165" si="34">SUM(L158:L164)</f>
        <v>66.63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745</v>
      </c>
      <c r="G176" s="32">
        <f t="shared" ref="G176:L176" si="37">G165+G175</f>
        <v>19.700000000000003</v>
      </c>
      <c r="H176" s="32">
        <f t="shared" si="37"/>
        <v>20.8</v>
      </c>
      <c r="I176" s="32">
        <f t="shared" si="37"/>
        <v>67.899999999999991</v>
      </c>
      <c r="J176" s="32">
        <f t="shared" si="37"/>
        <v>550.70000000000005</v>
      </c>
      <c r="K176" s="32"/>
      <c r="L176" s="32">
        <f t="shared" si="37"/>
        <v>66.63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94</v>
      </c>
      <c r="F177" s="40">
        <v>150</v>
      </c>
      <c r="G177" s="40">
        <v>6.7</v>
      </c>
      <c r="H177" s="40">
        <v>7.4</v>
      </c>
      <c r="I177" s="40">
        <v>16.8</v>
      </c>
      <c r="J177" s="40">
        <v>198</v>
      </c>
      <c r="K177" s="41" t="s">
        <v>85</v>
      </c>
      <c r="L177" s="40">
        <v>8.15</v>
      </c>
    </row>
    <row r="178" spans="1:12" ht="14.4" x14ac:dyDescent="0.3">
      <c r="A178" s="23"/>
      <c r="B178" s="15"/>
      <c r="C178" s="11"/>
      <c r="D178" s="6"/>
      <c r="E178" s="42" t="s">
        <v>96</v>
      </c>
      <c r="F178" s="43">
        <v>110</v>
      </c>
      <c r="G178" s="43">
        <v>19.399999999999999</v>
      </c>
      <c r="H178" s="43">
        <v>10.7</v>
      </c>
      <c r="I178" s="43">
        <v>15.9</v>
      </c>
      <c r="J178" s="43">
        <v>190</v>
      </c>
      <c r="K178" s="44" t="s">
        <v>85</v>
      </c>
      <c r="L178" s="43">
        <v>30.28</v>
      </c>
    </row>
    <row r="179" spans="1:12" ht="14.4" x14ac:dyDescent="0.3">
      <c r="A179" s="23"/>
      <c r="B179" s="15"/>
      <c r="C179" s="11"/>
      <c r="D179" s="7" t="s">
        <v>21</v>
      </c>
      <c r="E179" s="42" t="s">
        <v>68</v>
      </c>
      <c r="F179" s="43">
        <v>200</v>
      </c>
      <c r="G179" s="43">
        <v>0.2</v>
      </c>
      <c r="H179" s="43">
        <v>0</v>
      </c>
      <c r="I179" s="43">
        <v>0.1</v>
      </c>
      <c r="J179" s="43">
        <v>104</v>
      </c>
      <c r="K179" s="44" t="s">
        <v>86</v>
      </c>
      <c r="L179" s="43">
        <v>9.18</v>
      </c>
    </row>
    <row r="180" spans="1:12" ht="14.4" x14ac:dyDescent="0.3">
      <c r="A180" s="23"/>
      <c r="B180" s="15"/>
      <c r="C180" s="11"/>
      <c r="D180" s="7" t="s">
        <v>22</v>
      </c>
      <c r="E180" s="42" t="s">
        <v>51</v>
      </c>
      <c r="F180" s="43">
        <v>50</v>
      </c>
      <c r="G180" s="43">
        <v>3.3</v>
      </c>
      <c r="H180" s="43">
        <v>0.4</v>
      </c>
      <c r="I180" s="43">
        <v>8.8000000000000007</v>
      </c>
      <c r="J180" s="43">
        <v>31.6</v>
      </c>
      <c r="K180" s="44" t="s">
        <v>43</v>
      </c>
      <c r="L180" s="43">
        <v>2.75</v>
      </c>
    </row>
    <row r="181" spans="1:12" ht="14.4" x14ac:dyDescent="0.3">
      <c r="A181" s="23"/>
      <c r="B181" s="15"/>
      <c r="C181" s="11"/>
      <c r="D181" s="7" t="s">
        <v>23</v>
      </c>
      <c r="E181" s="42" t="s">
        <v>66</v>
      </c>
      <c r="F181" s="43">
        <v>200</v>
      </c>
      <c r="G181" s="43">
        <v>1.8</v>
      </c>
      <c r="H181" s="43">
        <v>0.6</v>
      </c>
      <c r="I181" s="43">
        <v>18.5</v>
      </c>
      <c r="J181" s="43">
        <v>113.4</v>
      </c>
      <c r="K181" s="44" t="s">
        <v>43</v>
      </c>
      <c r="L181" s="43">
        <v>17.45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710</v>
      </c>
      <c r="G184" s="19">
        <f t="shared" ref="G184:J184" si="38">SUM(G177:G183)</f>
        <v>31.4</v>
      </c>
      <c r="H184" s="19">
        <f t="shared" si="38"/>
        <v>19.100000000000001</v>
      </c>
      <c r="I184" s="19">
        <f t="shared" si="38"/>
        <v>60.100000000000009</v>
      </c>
      <c r="J184" s="19">
        <f t="shared" si="38"/>
        <v>637</v>
      </c>
      <c r="K184" s="25"/>
      <c r="L184" s="19">
        <f t="shared" ref="L184" si="39">SUM(L177:L183)</f>
        <v>67.81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 t="s">
        <v>50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710</v>
      </c>
      <c r="G195" s="32">
        <f t="shared" ref="G195:L195" si="42">G184+G194</f>
        <v>31.4</v>
      </c>
      <c r="H195" s="32">
        <f t="shared" si="42"/>
        <v>19.100000000000001</v>
      </c>
      <c r="I195" s="32">
        <f t="shared" si="42"/>
        <v>60.100000000000009</v>
      </c>
      <c r="J195" s="32">
        <f t="shared" si="42"/>
        <v>637</v>
      </c>
      <c r="K195" s="32"/>
      <c r="L195" s="32">
        <f t="shared" si="42"/>
        <v>67.81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731.5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24.065999999999999</v>
      </c>
      <c r="H196" s="34">
        <f t="shared" si="43"/>
        <v>20.46</v>
      </c>
      <c r="I196" s="34">
        <f t="shared" si="43"/>
        <v>71.72</v>
      </c>
      <c r="J196" s="34">
        <f t="shared" si="43"/>
        <v>598.71799999999996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77.261999999999986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2024-11-19T07:44:48Z</cp:lastPrinted>
  <dcterms:created xsi:type="dcterms:W3CDTF">2022-05-16T14:23:56Z</dcterms:created>
  <dcterms:modified xsi:type="dcterms:W3CDTF">2025-01-11T10:34:52Z</dcterms:modified>
</cp:coreProperties>
</file>